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CCCM\"/>
    </mc:Choice>
  </mc:AlternateContent>
  <bookViews>
    <workbookView xWindow="240" yWindow="60" windowWidth="20115" windowHeight="8010"/>
  </bookViews>
  <sheets>
    <sheet name="Toilets" sheetId="7" r:id="rId1"/>
  </sheets>
  <calcPr calcId="162913"/>
</workbook>
</file>

<file path=xl/calcChain.xml><?xml version="1.0" encoding="utf-8"?>
<calcChain xmlns="http://schemas.openxmlformats.org/spreadsheetml/2006/main">
  <c r="F10" i="7" l="1"/>
  <c r="F26" i="7"/>
  <c r="F11" i="7" l="1"/>
  <c r="F14" i="7"/>
  <c r="F17" i="7"/>
  <c r="F18" i="7"/>
  <c r="F22" i="7"/>
  <c r="F23" i="7"/>
  <c r="D21" i="7"/>
  <c r="F21" i="7" s="1"/>
  <c r="D19" i="7"/>
  <c r="F19" i="7" s="1"/>
  <c r="D16" i="7"/>
  <c r="F16" i="7" s="1"/>
  <c r="D15" i="7"/>
  <c r="F15" i="7" s="1"/>
  <c r="D13" i="7"/>
  <c r="F13" i="7" s="1"/>
  <c r="F8" i="7"/>
  <c r="D20" i="7" l="1"/>
  <c r="F20" i="7" s="1"/>
  <c r="F28" i="7" s="1"/>
  <c r="F29" i="7" s="1"/>
</calcChain>
</file>

<file path=xl/sharedStrings.xml><?xml version="1.0" encoding="utf-8"?>
<sst xmlns="http://schemas.openxmlformats.org/spreadsheetml/2006/main" count="46" uniqueCount="36">
  <si>
    <t>A</t>
  </si>
  <si>
    <t>Pcs</t>
  </si>
  <si>
    <t>Sn.</t>
  </si>
  <si>
    <t xml:space="preserve">Description </t>
  </si>
  <si>
    <t xml:space="preserve">Unit </t>
  </si>
  <si>
    <t xml:space="preserve">Quantity </t>
  </si>
  <si>
    <t>Unit cost</t>
  </si>
  <si>
    <t xml:space="preserve"> Total amount </t>
  </si>
  <si>
    <t>Substructure works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</si>
  <si>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</si>
  <si>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</si>
  <si>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Roof works</t>
  </si>
  <si>
    <t>28g prepainted Iron sheets</t>
  </si>
  <si>
    <t>Pc</t>
  </si>
  <si>
    <t>5x5 timber purlins</t>
  </si>
  <si>
    <t xml:space="preserve">Plastering and other finishing works </t>
  </si>
  <si>
    <t xml:space="preserve">External &amp; internal plastering, 25mm thick, cement/ sand mix 1:3, with steel float finish  </t>
  </si>
  <si>
    <t>Apply two coats of white wash and emulsion paint to all internal and external plastered walls</t>
  </si>
  <si>
    <t>Door/Window Fittings</t>
  </si>
  <si>
    <t>Doors:</t>
  </si>
  <si>
    <t>Supply and fix single leaf steel doors withmetal frames complete with all fittings, hinges, locks and keys - door size 2100x1000mm</t>
  </si>
  <si>
    <t>TOILET</t>
  </si>
  <si>
    <t>V.R.C ( 1:2:4 mix ).Litol/ ring beams 20cm x 20cm depth, each with  4no. Y12 re-bars &amp; Y8 rings @200mm c/c</t>
  </si>
  <si>
    <t xml:space="preserve">80 x 40 size timber of 3 no.rafters </t>
  </si>
  <si>
    <t>50mm thick cement/ sand floor screed , mix ratio 1:3, inclusive of 100mm high skirting</t>
  </si>
  <si>
    <t xml:space="preserve">Total </t>
  </si>
  <si>
    <t>Supply and fix single 600x600 steel window</t>
  </si>
  <si>
    <t>Excavate pit 1100x1100mm commencing from g.l and 10,000mm deep include carting away excavated materials from site.</t>
  </si>
  <si>
    <t>Foundation concrete 600x200mm thick base for the 150mm thick walling</t>
  </si>
  <si>
    <t>150mm thick slab with 150x200mm hole</t>
  </si>
  <si>
    <t>TOTAL COST For 366 No.Toilet</t>
  </si>
  <si>
    <t>BOQ For Construction works of toilets</t>
  </si>
  <si>
    <t>KABASA IDP CAMP TOILETS</t>
  </si>
  <si>
    <t>Galvanized 28 guage iron sheets walling</t>
  </si>
  <si>
    <t>Install 100mmpvc pipe with fly screen mesh top</t>
  </si>
  <si>
    <t xml:space="preserve">Superstructure works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</si>
</sst>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2" fillId="0" borderId="3" xfId="2" applyFont="1" applyFill="1" applyBorder="1" applyAlignment="1">
      <alignment vertical="top"/>
    </xf>
    <xf numFmtId="0" fontId="2" fillId="0" borderId="3" xfId="2" applyFont="1" applyFill="1" applyBorder="1" applyAlignment="1">
      <alignment vertical="center" wrapText="1"/>
    </xf>
    <xf numFmtId="2" fontId="2" fillId="0" borderId="3" xfId="3" applyNumberFormat="1" applyFont="1" applyFill="1" applyBorder="1" applyAlignment="1">
      <alignment vertical="center" wrapText="1"/>
    </xf>
    <xf numFmtId="0" fontId="3" fillId="0" borderId="0" xfId="0" applyFont="1" applyAlignment="1"/>
    <xf numFmtId="2" fontId="3" fillId="2" borderId="0" xfId="0" applyNumberFormat="1" applyFont="1" applyFill="1" applyAlignment="1"/>
    <xf numFmtId="0" fontId="2" fillId="0" borderId="3" xfId="2" applyFont="1" applyFill="1" applyBorder="1" applyAlignment="1">
      <alignment horizontal="center" vertical="top"/>
    </xf>
    <xf numFmtId="2" fontId="2" fillId="0" borderId="3" xfId="2" applyNumberFormat="1" applyFont="1" applyFill="1" applyBorder="1" applyAlignment="1">
      <alignment vertical="top"/>
    </xf>
    <xf numFmtId="0" fontId="3" fillId="0" borderId="3" xfId="2" applyFont="1" applyFill="1" applyBorder="1" applyAlignment="1">
      <alignment vertical="center"/>
    </xf>
    <xf numFmtId="2" fontId="3" fillId="0" borderId="3" xfId="3" applyNumberFormat="1" applyFont="1" applyFill="1" applyBorder="1" applyAlignment="1">
      <alignment vertical="center"/>
    </xf>
    <xf numFmtId="2" fontId="3" fillId="0" borderId="3" xfId="2" applyNumberFormat="1" applyFont="1" applyFill="1" applyBorder="1" applyAlignment="1">
      <alignment vertical="top"/>
    </xf>
    <xf numFmtId="0" fontId="3" fillId="0" borderId="3" xfId="2" applyFont="1" applyFill="1" applyBorder="1" applyAlignment="1">
      <alignment vertical="top" wrapText="1"/>
    </xf>
    <xf numFmtId="0" fontId="6" fillId="0" borderId="3" xfId="2" applyFont="1" applyFill="1" applyBorder="1" applyAlignment="1">
      <alignment vertical="center"/>
    </xf>
    <xf numFmtId="2" fontId="3" fillId="0" borderId="3" xfId="3" applyNumberFormat="1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top" wrapText="1"/>
    </xf>
    <xf numFmtId="2" fontId="6" fillId="0" borderId="3" xfId="4" applyNumberFormat="1" applyFont="1" applyBorder="1" applyAlignment="1">
      <alignment vertical="top"/>
    </xf>
    <xf numFmtId="0" fontId="5" fillId="0" borderId="3" xfId="4" applyFont="1" applyBorder="1" applyAlignment="1">
      <alignment vertical="top"/>
    </xf>
    <xf numFmtId="0" fontId="6" fillId="0" borderId="3" xfId="4" applyFont="1" applyBorder="1" applyAlignment="1">
      <alignment vertical="top" wrapText="1"/>
    </xf>
    <xf numFmtId="2" fontId="6" fillId="0" borderId="3" xfId="4" applyNumberFormat="1" applyFont="1" applyBorder="1" applyAlignment="1">
      <alignment horizontal="center" vertical="top"/>
    </xf>
    <xf numFmtId="0" fontId="6" fillId="0" borderId="6" xfId="2" applyFont="1" applyFill="1" applyBorder="1"/>
    <xf numFmtId="0" fontId="5" fillId="0" borderId="6" xfId="2" applyFont="1" applyFill="1" applyBorder="1"/>
    <xf numFmtId="43" fontId="5" fillId="2" borderId="6" xfId="1" applyFont="1" applyFill="1" applyBorder="1"/>
    <xf numFmtId="2" fontId="6" fillId="0" borderId="5" xfId="4" applyNumberFormat="1" applyFont="1" applyBorder="1" applyAlignment="1">
      <alignment horizontal="center" vertical="top"/>
    </xf>
    <xf numFmtId="0" fontId="6" fillId="0" borderId="5" xfId="4" applyFont="1" applyBorder="1" applyAlignment="1">
      <alignment vertical="top" wrapText="1"/>
    </xf>
    <xf numFmtId="0" fontId="6" fillId="0" borderId="5" xfId="2" applyFont="1" applyFill="1" applyBorder="1" applyAlignment="1">
      <alignment vertical="center"/>
    </xf>
    <xf numFmtId="2" fontId="3" fillId="0" borderId="5" xfId="3" applyNumberFormat="1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top"/>
    </xf>
    <xf numFmtId="0" fontId="5" fillId="0" borderId="6" xfId="2" applyFont="1" applyFill="1" applyBorder="1" applyAlignment="1">
      <alignment vertical="top"/>
    </xf>
    <xf numFmtId="0" fontId="7" fillId="0" borderId="6" xfId="2" applyFont="1" applyFill="1" applyBorder="1" applyAlignment="1">
      <alignment vertical="center"/>
    </xf>
    <xf numFmtId="2" fontId="5" fillId="0" borderId="6" xfId="3" applyNumberFormat="1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7" xfId="2" applyNumberFormat="1" applyFont="1" applyFill="1" applyBorder="1" applyAlignment="1">
      <alignment vertical="top"/>
    </xf>
    <xf numFmtId="0" fontId="3" fillId="0" borderId="7" xfId="2" applyFont="1" applyFill="1" applyBorder="1" applyAlignment="1">
      <alignment vertical="top" wrapText="1"/>
    </xf>
    <xf numFmtId="0" fontId="6" fillId="0" borderId="7" xfId="2" applyFont="1" applyFill="1" applyBorder="1" applyAlignment="1">
      <alignment vertical="center"/>
    </xf>
    <xf numFmtId="2" fontId="3" fillId="0" borderId="7" xfId="3" applyNumberFormat="1" applyFont="1" applyFill="1" applyBorder="1" applyAlignment="1">
      <alignment vertical="center" wrapText="1"/>
    </xf>
    <xf numFmtId="0" fontId="6" fillId="0" borderId="3" xfId="4" applyFont="1" applyBorder="1" applyAlignment="1">
      <alignment horizontal="center" vertical="top"/>
    </xf>
    <xf numFmtId="0" fontId="6" fillId="0" borderId="3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" fontId="6" fillId="0" borderId="6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/>
    </xf>
  </cellXfs>
  <cellStyles count="10">
    <cellStyle name="Comma" xfId="1" builtinId="3"/>
    <cellStyle name="Comma 11" xfId="6"/>
    <cellStyle name="Comma 11 2" xfId="9"/>
    <cellStyle name="Comma 2" xfId="7"/>
    <cellStyle name="Comma 4" xfId="3"/>
    <cellStyle name="Normal" xfId="0" builtinId="0"/>
    <cellStyle name="Normal 11" xfId="5"/>
    <cellStyle name="Normal 11 2" xfId="8"/>
    <cellStyle name="Normal 2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topLeftCell="A16" zoomScale="106" zoomScaleNormal="100" zoomScaleSheetLayoutView="106" workbookViewId="0">
      <selection activeCell="J5" sqref="J5"/>
    </sheetView>
  </sheetViews>
  <sheetFormatPr defaultRowHeight="15" x14ac:dyDescent="0.25"/>
  <cols>
    <col min="1" max="1" width="7" style="1" customWidth="1"/>
    <col min="2" max="2" width="38.28515625" style="1" customWidth="1"/>
    <col min="3" max="3" width="10.42578125" style="44" customWidth="1"/>
    <col min="4" max="4" width="9.5703125" style="44" customWidth="1"/>
    <col min="5" max="5" width="7.85546875" style="2" customWidth="1"/>
    <col min="6" max="6" width="13.42578125" style="3" customWidth="1"/>
  </cols>
  <sheetData>
    <row r="1" spans="1:6" x14ac:dyDescent="0.25">
      <c r="A1" s="35" t="s">
        <v>32</v>
      </c>
      <c r="B1" s="35"/>
      <c r="C1" s="35"/>
      <c r="D1" s="35"/>
      <c r="E1" s="35"/>
      <c r="F1" s="35"/>
    </row>
    <row r="2" spans="1:6" x14ac:dyDescent="0.25">
      <c r="A2" s="36" t="s">
        <v>31</v>
      </c>
      <c r="B2" s="37"/>
      <c r="C2" s="37"/>
      <c r="D2" s="37"/>
      <c r="E2" s="37"/>
      <c r="F2" s="38"/>
    </row>
    <row r="3" spans="1:6" ht="25.5" x14ac:dyDescent="0.25">
      <c r="A3" s="4" t="s">
        <v>2</v>
      </c>
      <c r="B3" s="4" t="s">
        <v>3</v>
      </c>
      <c r="C3" s="40" t="s">
        <v>4</v>
      </c>
      <c r="D3" s="40" t="s">
        <v>5</v>
      </c>
      <c r="E3" s="34" t="s">
        <v>6</v>
      </c>
      <c r="F3" s="6" t="s">
        <v>7</v>
      </c>
    </row>
    <row r="4" spans="1:6" x14ac:dyDescent="0.25">
      <c r="A4" s="9" t="s">
        <v>0</v>
      </c>
      <c r="B4" s="4" t="s">
        <v>21</v>
      </c>
      <c r="C4" s="40"/>
      <c r="D4" s="40"/>
      <c r="E4" s="5"/>
      <c r="F4" s="6"/>
    </row>
    <row r="5" spans="1:6" x14ac:dyDescent="0.25">
      <c r="A5" s="4"/>
      <c r="B5" s="4"/>
      <c r="C5" s="40"/>
      <c r="D5" s="40"/>
      <c r="E5" s="5"/>
      <c r="F5" s="6"/>
    </row>
    <row r="6" spans="1:6" x14ac:dyDescent="0.25">
      <c r="A6" s="10">
        <v>1</v>
      </c>
      <c r="B6" s="4" t="s">
        <v>8</v>
      </c>
      <c r="C6" s="42"/>
      <c r="D6" s="42"/>
      <c r="E6" s="11"/>
      <c r="F6" s="12"/>
    </row>
    <row r="7" spans="1:6" x14ac:dyDescent="0.25">
      <c r="A7" s="10"/>
      <c r="B7" s="4"/>
      <c r="C7" s="42"/>
      <c r="D7" s="42"/>
      <c r="E7" s="11"/>
      <c r="F7" s="12"/>
    </row>
    <row r="8" spans="1:6" ht="38.25" x14ac:dyDescent="0.25">
      <c r="A8" s="13">
        <v>1.1000000000000001</v>
      </c>
      <c r="B8" s="14" t="s">
        <v>27</v>
      </c>
      <c r="C8" s="39" t="s">
        <v>9</v>
      </c>
      <c r="D8" s="55">
        <v>12.1</v>
      </c>
      <c r="E8" s="15"/>
      <c r="F8" s="16">
        <f t="shared" ref="F8:F26" si="0">D8*E8</f>
        <v>0</v>
      </c>
    </row>
    <row r="9" spans="1:6" ht="31.5" customHeight="1" x14ac:dyDescent="0.25">
      <c r="A9" s="13">
        <v>1.1200000000000001</v>
      </c>
      <c r="B9" s="17" t="s">
        <v>28</v>
      </c>
      <c r="C9" s="39" t="s">
        <v>9</v>
      </c>
      <c r="D9" s="55">
        <v>0.54</v>
      </c>
      <c r="E9" s="15"/>
      <c r="F9" s="16"/>
    </row>
    <row r="10" spans="1:6" ht="24" customHeight="1" x14ac:dyDescent="0.25">
      <c r="A10" s="13">
        <v>1.1299999999999999</v>
      </c>
      <c r="B10" s="17" t="s">
        <v>29</v>
      </c>
      <c r="C10" s="39" t="s">
        <v>10</v>
      </c>
      <c r="D10" s="55">
        <v>2.1030000000000002</v>
      </c>
      <c r="E10" s="15"/>
      <c r="F10" s="16">
        <f t="shared" ref="F10" si="1">D10*E10</f>
        <v>0</v>
      </c>
    </row>
    <row r="11" spans="1:6" x14ac:dyDescent="0.25">
      <c r="A11" s="10">
        <v>2</v>
      </c>
      <c r="B11" s="18" t="s">
        <v>35</v>
      </c>
      <c r="C11" s="41"/>
      <c r="D11" s="41"/>
      <c r="E11" s="15"/>
      <c r="F11" s="16">
        <f t="shared" si="0"/>
        <v>0</v>
      </c>
    </row>
    <row r="12" spans="1:6" x14ac:dyDescent="0.25">
      <c r="A12" s="45">
        <v>2.1</v>
      </c>
      <c r="B12" s="46" t="s">
        <v>33</v>
      </c>
      <c r="C12" s="43" t="s">
        <v>10</v>
      </c>
      <c r="D12" s="56">
        <v>12.5</v>
      </c>
      <c r="E12" s="47"/>
      <c r="F12" s="48"/>
    </row>
    <row r="13" spans="1:6" ht="38.25" x14ac:dyDescent="0.25">
      <c r="A13" s="13">
        <v>2.11</v>
      </c>
      <c r="B13" s="14" t="s">
        <v>22</v>
      </c>
      <c r="C13" s="39" t="s">
        <v>9</v>
      </c>
      <c r="D13" s="41">
        <f>6*0.2*0.2</f>
        <v>0.24000000000000005</v>
      </c>
      <c r="E13" s="15"/>
      <c r="F13" s="16">
        <f t="shared" si="0"/>
        <v>0</v>
      </c>
    </row>
    <row r="14" spans="1:6" x14ac:dyDescent="0.25">
      <c r="A14" s="10">
        <v>3</v>
      </c>
      <c r="B14" s="18" t="s">
        <v>11</v>
      </c>
      <c r="C14" s="41"/>
      <c r="D14" s="41"/>
      <c r="E14" s="15"/>
      <c r="F14" s="16">
        <f t="shared" si="0"/>
        <v>0</v>
      </c>
    </row>
    <row r="15" spans="1:6" x14ac:dyDescent="0.25">
      <c r="A15" s="13">
        <v>3.1</v>
      </c>
      <c r="B15" s="14" t="s">
        <v>12</v>
      </c>
      <c r="C15" s="39" t="s">
        <v>10</v>
      </c>
      <c r="D15" s="41">
        <f>1.5*1.5</f>
        <v>2.25</v>
      </c>
      <c r="E15" s="15"/>
      <c r="F15" s="16">
        <f t="shared" si="0"/>
        <v>0</v>
      </c>
    </row>
    <row r="16" spans="1:6" x14ac:dyDescent="0.25">
      <c r="A16" s="13">
        <v>3.11</v>
      </c>
      <c r="B16" s="14" t="s">
        <v>23</v>
      </c>
      <c r="C16" s="39" t="s">
        <v>13</v>
      </c>
      <c r="D16" s="41">
        <f>1*2</f>
        <v>2</v>
      </c>
      <c r="E16" s="15"/>
      <c r="F16" s="16">
        <f t="shared" si="0"/>
        <v>0</v>
      </c>
    </row>
    <row r="17" spans="1:6" x14ac:dyDescent="0.25">
      <c r="A17" s="13">
        <v>3.12</v>
      </c>
      <c r="B17" s="14" t="s">
        <v>14</v>
      </c>
      <c r="C17" s="39" t="s">
        <v>13</v>
      </c>
      <c r="D17" s="41">
        <v>2</v>
      </c>
      <c r="E17" s="15"/>
      <c r="F17" s="16">
        <f t="shared" si="0"/>
        <v>0</v>
      </c>
    </row>
    <row r="18" spans="1:6" x14ac:dyDescent="0.25">
      <c r="A18" s="10">
        <v>4</v>
      </c>
      <c r="B18" s="18" t="s">
        <v>15</v>
      </c>
      <c r="C18" s="41"/>
      <c r="D18" s="41"/>
      <c r="E18" s="15"/>
      <c r="F18" s="16">
        <f t="shared" si="0"/>
        <v>0</v>
      </c>
    </row>
    <row r="19" spans="1:6" ht="25.5" x14ac:dyDescent="0.25">
      <c r="A19" s="13">
        <v>4.0999999999999996</v>
      </c>
      <c r="B19" s="14" t="s">
        <v>16</v>
      </c>
      <c r="C19" s="39" t="s">
        <v>10</v>
      </c>
      <c r="D19" s="41">
        <f>2*(6*2.5)</f>
        <v>30</v>
      </c>
      <c r="E19" s="15"/>
      <c r="F19" s="16">
        <f t="shared" si="0"/>
        <v>0</v>
      </c>
    </row>
    <row r="20" spans="1:6" ht="38.25" x14ac:dyDescent="0.25">
      <c r="A20" s="13">
        <v>4.1100000000000003</v>
      </c>
      <c r="B20" s="14" t="s">
        <v>17</v>
      </c>
      <c r="C20" s="39" t="s">
        <v>10</v>
      </c>
      <c r="D20" s="41">
        <f>D19</f>
        <v>30</v>
      </c>
      <c r="E20" s="15"/>
      <c r="F20" s="16">
        <f t="shared" si="0"/>
        <v>0</v>
      </c>
    </row>
    <row r="21" spans="1:6" ht="38.25" x14ac:dyDescent="0.25">
      <c r="A21" s="13">
        <v>4.13</v>
      </c>
      <c r="B21" s="14" t="s">
        <v>24</v>
      </c>
      <c r="C21" s="39" t="s">
        <v>10</v>
      </c>
      <c r="D21" s="41">
        <f>1.5*1.5</f>
        <v>2.25</v>
      </c>
      <c r="E21" s="15"/>
      <c r="F21" s="16">
        <f t="shared" si="0"/>
        <v>0</v>
      </c>
    </row>
    <row r="22" spans="1:6" x14ac:dyDescent="0.25">
      <c r="A22" s="19">
        <v>5</v>
      </c>
      <c r="B22" s="20" t="s">
        <v>18</v>
      </c>
      <c r="C22" s="49"/>
      <c r="D22" s="41"/>
      <c r="E22" s="15"/>
      <c r="F22" s="16">
        <f t="shared" si="0"/>
        <v>0</v>
      </c>
    </row>
    <row r="23" spans="1:6" x14ac:dyDescent="0.25">
      <c r="A23" s="19">
        <v>5.0999999999999996</v>
      </c>
      <c r="B23" s="20" t="s">
        <v>19</v>
      </c>
      <c r="C23" s="49"/>
      <c r="D23" s="41"/>
      <c r="E23" s="15"/>
      <c r="F23" s="16">
        <f t="shared" si="0"/>
        <v>0</v>
      </c>
    </row>
    <row r="24" spans="1:6" x14ac:dyDescent="0.25">
      <c r="A24" s="19"/>
      <c r="B24" s="21" t="s">
        <v>26</v>
      </c>
      <c r="C24" s="49" t="s">
        <v>1</v>
      </c>
      <c r="D24" s="41">
        <v>1</v>
      </c>
      <c r="E24" s="15"/>
      <c r="F24" s="16"/>
    </row>
    <row r="25" spans="1:6" ht="15" customHeight="1" x14ac:dyDescent="0.25">
      <c r="A25" s="19"/>
      <c r="B25" s="21"/>
      <c r="C25" s="49"/>
      <c r="D25" s="41"/>
      <c r="E25" s="15"/>
      <c r="F25" s="16"/>
    </row>
    <row r="26" spans="1:6" ht="51" x14ac:dyDescent="0.25">
      <c r="A26" s="22"/>
      <c r="B26" s="21" t="s">
        <v>20</v>
      </c>
      <c r="C26" s="50" t="s">
        <v>1</v>
      </c>
      <c r="D26" s="41">
        <v>1</v>
      </c>
      <c r="E26" s="15"/>
      <c r="F26" s="16">
        <f t="shared" si="0"/>
        <v>0</v>
      </c>
    </row>
    <row r="27" spans="1:6" ht="26.25" thickBot="1" x14ac:dyDescent="0.3">
      <c r="A27" s="26"/>
      <c r="B27" s="27" t="s">
        <v>34</v>
      </c>
      <c r="C27" s="51" t="s">
        <v>1</v>
      </c>
      <c r="D27" s="57">
        <v>1</v>
      </c>
      <c r="E27" s="28"/>
      <c r="F27" s="29"/>
    </row>
    <row r="28" spans="1:6" ht="15.75" thickBot="1" x14ac:dyDescent="0.3">
      <c r="A28" s="30"/>
      <c r="B28" s="31" t="s">
        <v>25</v>
      </c>
      <c r="C28" s="52"/>
      <c r="D28" s="52"/>
      <c r="E28" s="32"/>
      <c r="F28" s="33">
        <f>SUM(F8:F26)</f>
        <v>0</v>
      </c>
    </row>
    <row r="29" spans="1:6" ht="21" customHeight="1" thickBot="1" x14ac:dyDescent="0.3">
      <c r="A29" s="23"/>
      <c r="B29" s="24" t="s">
        <v>30</v>
      </c>
      <c r="C29" s="53"/>
      <c r="D29" s="58"/>
      <c r="E29" s="23">
        <v>366</v>
      </c>
      <c r="F29" s="25">
        <f>PRODUCT(E29,F28)</f>
        <v>0</v>
      </c>
    </row>
    <row r="30" spans="1:6" x14ac:dyDescent="0.25">
      <c r="A30" s="7"/>
      <c r="B30" s="7"/>
      <c r="C30" s="54"/>
      <c r="D30" s="54"/>
      <c r="E30" s="7"/>
      <c r="F30" s="8"/>
    </row>
  </sheetData>
  <mergeCells count="2">
    <mergeCell ref="A1:F1"/>
    <mergeCell ref="A2:F2"/>
  </mergeCells>
  <pageMargins left="0.7" right="0.7" top="0.75" bottom="0.75" header="0.3" footer="0.3"/>
  <pageSetup paperSize="0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Toilets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David Wanja</cp:lastModifiedBy>
  <dcterms:created xsi:type="dcterms:W3CDTF">2017-07-19T10:02:06Z</dcterms:created>
  <dcterms:modified xsi:type="dcterms:W3CDTF">2017-12-04T15:25:28Z</dcterms:modified>
</cp:coreProperties>
</file>